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<sst xmlns="http://schemas.openxmlformats.org/spreadsheetml/2006/main" count="61" uniqueCount="53">
  <si>
    <t>Расчет объемов электроэнергии, приобретаемой Исполнителем в целях компенсации потерь в принадлежащих ему сетях за 2012 г.</t>
  </si>
  <si>
    <t>всего</t>
  </si>
  <si>
    <t>ВН</t>
  </si>
  <si>
    <t>СН1</t>
  </si>
  <si>
    <t>СН2</t>
  </si>
  <si>
    <t>НН</t>
  </si>
  <si>
    <t>Поступление в сеть ЗАО "ССК" (сальдо)</t>
  </si>
  <si>
    <t xml:space="preserve">ф-л ОАО "МРСК Волги"-"Самарские РС" </t>
  </si>
  <si>
    <t>Филиал "Энергосбыт" ОАО "РЖД"</t>
  </si>
  <si>
    <t>ФКП "Коммунар"</t>
  </si>
  <si>
    <t>ООО "Энергонефть Самара"</t>
  </si>
  <si>
    <t>ООО "УЭС"</t>
  </si>
  <si>
    <t>ООО “БИАКСПЛЕН НК”</t>
  </si>
  <si>
    <t>ЦСКБ-Прогресс</t>
  </si>
  <si>
    <t>ЗАО "Сетевик"</t>
  </si>
  <si>
    <t>ОАО "Новокуйбышевский НПЗ"</t>
  </si>
  <si>
    <t>ЗАО "Квант"</t>
  </si>
  <si>
    <t>ЗАО "Энергоспецстрой"</t>
  </si>
  <si>
    <t>ООО "Тольяттинский Трансформатор"</t>
  </si>
  <si>
    <t>ОАО "Международный аэропорт "Курумоч"</t>
  </si>
  <si>
    <t>Саратовский филиал ООО "Газпром энерго"</t>
  </si>
  <si>
    <t>ОАО "Оборонэнерго"</t>
  </si>
  <si>
    <t>ООО "Энерго"</t>
  </si>
  <si>
    <t>ООО "Транснефть Электросеть Сервис"</t>
  </si>
  <si>
    <t>Поступление в сеть</t>
  </si>
  <si>
    <t>Объем переданной ЭЭ</t>
  </si>
  <si>
    <t xml:space="preserve">ОАО "Самараэнерго" </t>
  </si>
  <si>
    <t xml:space="preserve"> в том числе:</t>
  </si>
  <si>
    <t>Потребители -юр/лица (прочие потребители)</t>
  </si>
  <si>
    <t>Потребители -юр/лица (население)</t>
  </si>
  <si>
    <t xml:space="preserve">Потребители -физ/лица </t>
  </si>
  <si>
    <t>ф-л ОАО "МРСК Волги"-"Самарские РС" (приборная часть)</t>
  </si>
  <si>
    <t>ОАО «Авиакор –  авиационный завод»</t>
  </si>
  <si>
    <t>ООО "СВГК"</t>
  </si>
  <si>
    <t xml:space="preserve">Эл-Транзит Плюс </t>
  </si>
  <si>
    <t>ООО "Объединенная сетевая компания"</t>
  </si>
  <si>
    <t>ООО "Реммаш-Сервис"</t>
  </si>
  <si>
    <t>ЗАО "СГЭС"</t>
  </si>
  <si>
    <t>ООО "Эксплуатационная компания"</t>
  </si>
  <si>
    <t>ЗАО "ЭГС-Самара"</t>
  </si>
  <si>
    <t>ООО "Засамарская сетевая компания"</t>
  </si>
  <si>
    <t>Бездоговорное потребление</t>
  </si>
  <si>
    <t>Собственные нужды</t>
  </si>
  <si>
    <t>Договор с ООО "АРСТЭМ-ЭнергоТрейд"</t>
  </si>
  <si>
    <t>потери (кВт*ч)</t>
  </si>
  <si>
    <t>потери (%)</t>
  </si>
  <si>
    <t>тыс.кВт*ч</t>
  </si>
  <si>
    <t>В сети смежных сетевых организаций:</t>
  </si>
  <si>
    <t>ОАО "Электросеть"</t>
  </si>
  <si>
    <t>ССО по ЗАО "СамараГорЭнергоСбыт"</t>
  </si>
  <si>
    <t>ЗАО "СамараГорЭнергоСбыт"</t>
  </si>
  <si>
    <t>ОАО "ТЭК"</t>
  </si>
  <si>
    <t xml:space="preserve">договоры купли-продажи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</si>
</sst>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NumberFormat="1" applyFont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4" fontId="21" fillId="0" borderId="11" xfId="58" applyNumberFormat="1" applyFont="1" applyFill="1" applyBorder="1" applyAlignment="1">
      <alignment vertical="center"/>
    </xf>
    <xf numFmtId="4" fontId="20" fillId="0" borderId="11" xfId="58" applyNumberFormat="1" applyFont="1" applyFill="1" applyBorder="1" applyAlignment="1">
      <alignment vertical="center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reslavskyMS\&#1052;&#1086;&#1080;%20&#1076;&#1086;&#1082;&#1091;&#1084;&#1077;&#1085;&#1090;&#1099;\&#1040;&#1050;&#1058;&#1067;%20&#1057;%20&#1042;&#1086;&#1052;&#1056;&#1050;\2012%20&#1075;&#1086;&#1076;\&#1056;&#1072;&#1089;&#1095;&#1077;&#1090;%20&#1087;&#1086;&#1090;&#1077;&#1088;&#1100;%20&#1079;&#1072;%202012%20(&#1057;&#1072;&#1084;&#1072;&#1088;&#1072;&#1101;&#1085;&#1077;&#1088;&#1075;&#1086;4%20&#1087;&#1086;&#1089;&#1083;&#1077;%20&#1082;&#1086;&#1088;&#1088;&#1077;&#1082;&#1090;&#1080;&#1088;&#1086;&#1074;&#1082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33">
      <selection activeCell="H29" sqref="H29"/>
    </sheetView>
  </sheetViews>
  <sheetFormatPr defaultColWidth="9.140625" defaultRowHeight="15"/>
  <cols>
    <col min="1" max="1" width="55.140625" style="0" customWidth="1"/>
    <col min="2" max="2" width="15.8515625" style="0" customWidth="1"/>
    <col min="3" max="3" width="12.7109375" style="0" bestFit="1" customWidth="1"/>
    <col min="4" max="4" width="11.28125" style="0" customWidth="1"/>
    <col min="5" max="5" width="11.57421875" style="0" customWidth="1"/>
    <col min="6" max="6" width="12.00390625" style="0" customWidth="1"/>
    <col min="7" max="7" width="10.00390625" style="0" bestFit="1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">
      <c r="A2" s="2"/>
      <c r="B2" s="2"/>
      <c r="C2" s="2"/>
      <c r="D2" s="2"/>
      <c r="E2" s="2"/>
      <c r="F2" s="3" t="s">
        <v>46</v>
      </c>
    </row>
    <row r="3" spans="1:6" ht="1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5">
      <c r="A4" s="6" t="s">
        <v>6</v>
      </c>
      <c r="B4" s="7"/>
      <c r="C4" s="8"/>
      <c r="D4" s="8"/>
      <c r="E4" s="8"/>
      <c r="F4" s="8"/>
    </row>
    <row r="5" spans="1:8" ht="15">
      <c r="A5" s="4" t="s">
        <v>7</v>
      </c>
      <c r="B5" s="11">
        <f>SUM(C5:F5)</f>
        <v>1848627.622</v>
      </c>
      <c r="C5" s="11">
        <v>1183054.624</v>
      </c>
      <c r="D5" s="11">
        <v>184554.092</v>
      </c>
      <c r="E5" s="11">
        <v>474808.221</v>
      </c>
      <c r="F5" s="11">
        <v>6210.685</v>
      </c>
      <c r="G5" s="15"/>
      <c r="H5" s="15"/>
    </row>
    <row r="6" spans="1:6" ht="15">
      <c r="A6" s="4" t="s">
        <v>8</v>
      </c>
      <c r="B6" s="11">
        <f aca="true" t="shared" si="0" ref="B6:B23">SUM(C6:F6)</f>
        <v>290234.267</v>
      </c>
      <c r="C6" s="11">
        <v>277291.083</v>
      </c>
      <c r="D6" s="11">
        <v>11410.406</v>
      </c>
      <c r="E6" s="11">
        <v>1532.778</v>
      </c>
      <c r="F6" s="11"/>
    </row>
    <row r="7" spans="1:6" ht="15">
      <c r="A7" s="4" t="s">
        <v>9</v>
      </c>
      <c r="B7" s="11">
        <f t="shared" si="0"/>
        <v>13535.28</v>
      </c>
      <c r="C7" s="11"/>
      <c r="D7" s="11">
        <v>13535.28</v>
      </c>
      <c r="E7" s="11"/>
      <c r="F7" s="11"/>
    </row>
    <row r="8" spans="1:6" ht="15">
      <c r="A8" s="4" t="s">
        <v>10</v>
      </c>
      <c r="B8" s="11">
        <f t="shared" si="0"/>
        <v>111828.96900000001</v>
      </c>
      <c r="C8" s="11">
        <v>34044.122</v>
      </c>
      <c r="D8" s="11">
        <v>47059.616</v>
      </c>
      <c r="E8" s="11">
        <v>30725.231</v>
      </c>
      <c r="F8" s="11"/>
    </row>
    <row r="9" spans="1:6" ht="15">
      <c r="A9" s="4" t="s">
        <v>11</v>
      </c>
      <c r="B9" s="11">
        <f t="shared" si="0"/>
        <v>6949.704</v>
      </c>
      <c r="C9" s="11"/>
      <c r="D9" s="11">
        <v>3280.8</v>
      </c>
      <c r="E9" s="11">
        <v>3668.904</v>
      </c>
      <c r="F9" s="11"/>
    </row>
    <row r="10" spans="1:6" ht="15">
      <c r="A10" s="4" t="s">
        <v>12</v>
      </c>
      <c r="B10" s="11">
        <f t="shared" si="0"/>
        <v>1202.622</v>
      </c>
      <c r="C10" s="11">
        <v>1202.622</v>
      </c>
      <c r="D10" s="11"/>
      <c r="E10" s="11"/>
      <c r="F10" s="11"/>
    </row>
    <row r="11" spans="1:6" ht="15">
      <c r="A11" s="4" t="s">
        <v>13</v>
      </c>
      <c r="B11" s="11">
        <f t="shared" si="0"/>
        <v>421.664</v>
      </c>
      <c r="C11" s="11"/>
      <c r="D11" s="11"/>
      <c r="E11" s="11"/>
      <c r="F11" s="11">
        <v>421.664</v>
      </c>
    </row>
    <row r="12" spans="1:6" ht="15">
      <c r="A12" s="4" t="s">
        <v>14</v>
      </c>
      <c r="B12" s="11">
        <f t="shared" si="0"/>
        <v>1216.872</v>
      </c>
      <c r="C12" s="11">
        <v>1216.872</v>
      </c>
      <c r="D12" s="11"/>
      <c r="E12" s="11"/>
      <c r="F12" s="11"/>
    </row>
    <row r="13" spans="1:6" ht="15">
      <c r="A13" s="4" t="s">
        <v>15</v>
      </c>
      <c r="B13" s="11">
        <f t="shared" si="0"/>
        <v>4678.37</v>
      </c>
      <c r="C13" s="11"/>
      <c r="D13" s="11">
        <v>4678.37</v>
      </c>
      <c r="E13" s="11">
        <v>0</v>
      </c>
      <c r="F13" s="11"/>
    </row>
    <row r="14" spans="1:6" ht="15">
      <c r="A14" s="4" t="s">
        <v>16</v>
      </c>
      <c r="B14" s="11">
        <f t="shared" si="0"/>
        <v>97364.123</v>
      </c>
      <c r="C14" s="11">
        <v>27389.932</v>
      </c>
      <c r="D14" s="11"/>
      <c r="E14" s="11">
        <v>69974.191</v>
      </c>
      <c r="F14" s="11"/>
    </row>
    <row r="15" spans="1:6" ht="15">
      <c r="A15" s="4" t="s">
        <v>17</v>
      </c>
      <c r="B15" s="11">
        <f t="shared" si="0"/>
        <v>25390.588</v>
      </c>
      <c r="C15" s="11"/>
      <c r="D15" s="11"/>
      <c r="E15" s="11">
        <v>25390.588</v>
      </c>
      <c r="F15" s="11"/>
    </row>
    <row r="16" spans="1:6" ht="15">
      <c r="A16" s="4" t="s">
        <v>18</v>
      </c>
      <c r="B16" s="11">
        <f t="shared" si="0"/>
        <v>704.369</v>
      </c>
      <c r="C16" s="11"/>
      <c r="D16" s="11"/>
      <c r="E16" s="11">
        <v>704.369</v>
      </c>
      <c r="F16" s="11"/>
    </row>
    <row r="17" spans="1:6" ht="15">
      <c r="A17" s="4" t="s">
        <v>19</v>
      </c>
      <c r="B17" s="11">
        <f t="shared" si="0"/>
        <v>9995.777</v>
      </c>
      <c r="C17" s="11">
        <v>3900.93</v>
      </c>
      <c r="D17" s="11"/>
      <c r="E17" s="11">
        <v>6094.847</v>
      </c>
      <c r="F17" s="11"/>
    </row>
    <row r="18" spans="1:6" ht="15">
      <c r="A18" s="4" t="s">
        <v>20</v>
      </c>
      <c r="B18" s="11">
        <f t="shared" si="0"/>
        <v>6698.321</v>
      </c>
      <c r="C18" s="11"/>
      <c r="D18" s="11"/>
      <c r="E18" s="11">
        <v>6698.321</v>
      </c>
      <c r="F18" s="11"/>
    </row>
    <row r="19" spans="1:6" ht="15">
      <c r="A19" s="4" t="s">
        <v>21</v>
      </c>
      <c r="B19" s="11">
        <f t="shared" si="0"/>
        <v>1277.32</v>
      </c>
      <c r="C19" s="11"/>
      <c r="D19" s="11"/>
      <c r="E19" s="11">
        <v>1277.32</v>
      </c>
      <c r="F19" s="11"/>
    </row>
    <row r="20" spans="1:6" ht="15">
      <c r="A20" s="4" t="s">
        <v>22</v>
      </c>
      <c r="B20" s="11">
        <f t="shared" si="0"/>
        <v>4313.682</v>
      </c>
      <c r="C20" s="11">
        <v>3895.002</v>
      </c>
      <c r="D20" s="11"/>
      <c r="E20" s="11">
        <v>418.68</v>
      </c>
      <c r="F20" s="11"/>
    </row>
    <row r="21" spans="1:6" ht="15">
      <c r="A21" s="4" t="s">
        <v>23</v>
      </c>
      <c r="B21" s="11">
        <f t="shared" si="0"/>
        <v>3326.9100000000003</v>
      </c>
      <c r="C21" s="11">
        <v>713.034</v>
      </c>
      <c r="D21" s="11">
        <v>2613.876</v>
      </c>
      <c r="E21" s="11"/>
      <c r="F21" s="11"/>
    </row>
    <row r="22" spans="1:6" ht="15">
      <c r="A22" s="4" t="s">
        <v>48</v>
      </c>
      <c r="B22" s="13">
        <f t="shared" si="0"/>
        <v>1220.756</v>
      </c>
      <c r="C22" s="11"/>
      <c r="D22" s="11"/>
      <c r="E22" s="11">
        <v>1220.756</v>
      </c>
      <c r="F22" s="11"/>
    </row>
    <row r="23" spans="1:6" ht="15">
      <c r="A23" s="4" t="s">
        <v>49</v>
      </c>
      <c r="B23" s="11">
        <f t="shared" si="0"/>
        <v>4116.423</v>
      </c>
      <c r="C23" s="11">
        <v>1676.24</v>
      </c>
      <c r="D23" s="11">
        <v>0</v>
      </c>
      <c r="E23" s="11">
        <v>2440.183</v>
      </c>
      <c r="F23" s="11"/>
    </row>
    <row r="24" spans="1:6" ht="15">
      <c r="A24" s="9" t="s">
        <v>24</v>
      </c>
      <c r="B24" s="12">
        <f>SUM(B5:B23)</f>
        <v>2433103.6389999995</v>
      </c>
      <c r="C24" s="12">
        <f>SUM(C5:C23)</f>
        <v>1534384.461</v>
      </c>
      <c r="D24" s="12">
        <f>SUM(D5:D23)</f>
        <v>267132.44</v>
      </c>
      <c r="E24" s="12">
        <f>SUM(E5:E23)</f>
        <v>624954.3889999999</v>
      </c>
      <c r="F24" s="12">
        <f>SUM(F5:F23)</f>
        <v>6632.349</v>
      </c>
    </row>
    <row r="25" spans="1:6" ht="15">
      <c r="A25" s="9"/>
      <c r="B25" s="11"/>
      <c r="C25" s="11"/>
      <c r="D25" s="11"/>
      <c r="E25" s="11"/>
      <c r="F25" s="11"/>
    </row>
    <row r="26" spans="1:6" ht="15">
      <c r="A26" s="6" t="s">
        <v>25</v>
      </c>
      <c r="B26" s="12">
        <f>SUM(B28,B36:B58)</f>
        <v>1952757.2037800006</v>
      </c>
      <c r="C26" s="11"/>
      <c r="D26" s="11"/>
      <c r="E26" s="11"/>
      <c r="F26" s="11"/>
    </row>
    <row r="27" spans="1:6" ht="15">
      <c r="A27" s="6"/>
      <c r="B27" s="12"/>
      <c r="C27" s="11"/>
      <c r="D27" s="11"/>
      <c r="E27" s="11"/>
      <c r="F27" s="11"/>
    </row>
    <row r="28" spans="1:6" ht="15">
      <c r="A28" s="4" t="s">
        <v>26</v>
      </c>
      <c r="B28" s="11">
        <f>SUM(B30:B32)</f>
        <v>1346872.239</v>
      </c>
      <c r="C28" s="11">
        <f>SUM(C30:C32)</f>
        <v>206285.236</v>
      </c>
      <c r="D28" s="11">
        <f>SUM(D30:D32)</f>
        <v>52645.170000000006</v>
      </c>
      <c r="E28" s="11">
        <f>SUM(E30:E32)</f>
        <v>381929.7</v>
      </c>
      <c r="F28" s="11">
        <f>SUM(F30:F32)</f>
        <v>706012.133</v>
      </c>
    </row>
    <row r="29" spans="1:6" ht="15">
      <c r="A29" s="10" t="s">
        <v>27</v>
      </c>
      <c r="B29" s="12"/>
      <c r="C29" s="11"/>
      <c r="D29" s="11"/>
      <c r="E29" s="11"/>
      <c r="F29" s="11"/>
    </row>
    <row r="30" spans="1:6" ht="15">
      <c r="A30" s="4" t="s">
        <v>28</v>
      </c>
      <c r="B30" s="11">
        <f>SUM(C30:F30)</f>
        <v>812991.927</v>
      </c>
      <c r="C30" s="11">
        <v>203727.698</v>
      </c>
      <c r="D30" s="11">
        <v>52449.457</v>
      </c>
      <c r="E30" s="11">
        <v>360282.053</v>
      </c>
      <c r="F30" s="11">
        <v>196532.719</v>
      </c>
    </row>
    <row r="31" spans="1:6" ht="15">
      <c r="A31" s="4" t="s">
        <v>29</v>
      </c>
      <c r="B31" s="11">
        <f>SUM(C31:F31)</f>
        <v>111789.94900000001</v>
      </c>
      <c r="C31" s="11">
        <v>2557.538</v>
      </c>
      <c r="D31" s="11">
        <v>195.713</v>
      </c>
      <c r="E31" s="11">
        <v>21647.647</v>
      </c>
      <c r="F31" s="11">
        <v>87389.051</v>
      </c>
    </row>
    <row r="32" spans="1:6" ht="15">
      <c r="A32" s="4" t="s">
        <v>30</v>
      </c>
      <c r="B32" s="11">
        <f>SUM(C32:F32)</f>
        <v>422090.363</v>
      </c>
      <c r="C32" s="11"/>
      <c r="D32" s="11"/>
      <c r="E32" s="11"/>
      <c r="F32" s="11">
        <v>422090.363</v>
      </c>
    </row>
    <row r="33" spans="1:6" ht="15">
      <c r="A33" s="4"/>
      <c r="B33" s="11"/>
      <c r="C33" s="11"/>
      <c r="D33" s="11"/>
      <c r="E33" s="11"/>
      <c r="F33" s="11"/>
    </row>
    <row r="34" spans="1:6" ht="15">
      <c r="A34" s="9" t="s">
        <v>47</v>
      </c>
      <c r="B34" s="12">
        <f>SUM(C34:F34)</f>
        <v>586246.405</v>
      </c>
      <c r="C34" s="12">
        <f>SUM(C36:C52)</f>
        <v>311823.27099999995</v>
      </c>
      <c r="D34" s="12">
        <f>SUM(D36:D52)</f>
        <v>71571.467</v>
      </c>
      <c r="E34" s="12">
        <f>SUM(E36:E52)</f>
        <v>201757.899</v>
      </c>
      <c r="F34" s="12">
        <f>SUM(F36:F52)</f>
        <v>1093.768</v>
      </c>
    </row>
    <row r="35" spans="1:6" ht="15">
      <c r="A35" s="10" t="s">
        <v>27</v>
      </c>
      <c r="B35" s="11"/>
      <c r="C35" s="11"/>
      <c r="D35" s="11"/>
      <c r="E35" s="11"/>
      <c r="F35" s="11"/>
    </row>
    <row r="36" spans="1:6" ht="15">
      <c r="A36" s="4" t="s">
        <v>31</v>
      </c>
      <c r="B36" s="11">
        <f>SUM(C36:F36)</f>
        <v>327984.24500000005</v>
      </c>
      <c r="C36" s="11">
        <v>165142.488</v>
      </c>
      <c r="D36" s="11">
        <v>45466.084</v>
      </c>
      <c r="E36" s="11">
        <v>116342.55</v>
      </c>
      <c r="F36" s="11">
        <v>1033.123</v>
      </c>
    </row>
    <row r="37" spans="1:6" ht="15">
      <c r="A37" s="4" t="s">
        <v>22</v>
      </c>
      <c r="B37" s="11">
        <f aca="true" t="shared" si="1" ref="B37:B46">SUM(C37:F37)</f>
        <v>9261.08</v>
      </c>
      <c r="C37" s="11">
        <v>9261.08</v>
      </c>
      <c r="D37" s="11"/>
      <c r="E37" s="11"/>
      <c r="F37" s="11"/>
    </row>
    <row r="38" spans="1:6" ht="15">
      <c r="A38" s="4" t="s">
        <v>32</v>
      </c>
      <c r="B38" s="11">
        <f t="shared" si="1"/>
        <v>12079.058</v>
      </c>
      <c r="C38" s="11">
        <v>12079.058</v>
      </c>
      <c r="D38" s="11"/>
      <c r="E38" s="11"/>
      <c r="F38" s="11"/>
    </row>
    <row r="39" spans="1:6" ht="15">
      <c r="A39" s="4" t="s">
        <v>18</v>
      </c>
      <c r="B39" s="11">
        <f t="shared" si="1"/>
        <v>2389.668</v>
      </c>
      <c r="C39" s="11"/>
      <c r="D39" s="11"/>
      <c r="E39" s="11">
        <v>2389.668</v>
      </c>
      <c r="F39" s="11"/>
    </row>
    <row r="40" spans="1:6" ht="15">
      <c r="A40" s="4" t="s">
        <v>19</v>
      </c>
      <c r="B40" s="11">
        <f t="shared" si="1"/>
        <v>46.328</v>
      </c>
      <c r="C40" s="11"/>
      <c r="D40" s="11"/>
      <c r="E40" s="11">
        <v>46.328</v>
      </c>
      <c r="F40" s="11"/>
    </row>
    <row r="41" spans="1:6" ht="15">
      <c r="A41" s="4" t="s">
        <v>33</v>
      </c>
      <c r="B41" s="11">
        <f t="shared" si="1"/>
        <v>7516.328</v>
      </c>
      <c r="C41" s="11">
        <v>7516.328</v>
      </c>
      <c r="D41" s="11"/>
      <c r="E41" s="11"/>
      <c r="F41" s="11"/>
    </row>
    <row r="42" spans="1:6" ht="15">
      <c r="A42" s="4" t="s">
        <v>10</v>
      </c>
      <c r="B42" s="11">
        <f t="shared" si="1"/>
        <v>4606.7480000000005</v>
      </c>
      <c r="C42" s="11">
        <v>2516.402</v>
      </c>
      <c r="D42" s="11">
        <v>148.68</v>
      </c>
      <c r="E42" s="11">
        <v>1881.021</v>
      </c>
      <c r="F42" s="11">
        <v>60.645</v>
      </c>
    </row>
    <row r="43" spans="1:6" ht="15">
      <c r="A43" s="4" t="s">
        <v>16</v>
      </c>
      <c r="B43" s="11">
        <f t="shared" si="1"/>
        <v>72264.977</v>
      </c>
      <c r="C43" s="11">
        <v>3471.591</v>
      </c>
      <c r="D43" s="11"/>
      <c r="E43" s="11">
        <v>68793.386</v>
      </c>
      <c r="F43" s="11"/>
    </row>
    <row r="44" spans="1:6" ht="15">
      <c r="A44" s="4" t="s">
        <v>8</v>
      </c>
      <c r="B44" s="11">
        <f t="shared" si="1"/>
        <v>52125.783</v>
      </c>
      <c r="C44" s="11">
        <v>51869.275</v>
      </c>
      <c r="D44" s="11"/>
      <c r="E44" s="11">
        <v>256.508</v>
      </c>
      <c r="F44" s="11"/>
    </row>
    <row r="45" spans="1:6" ht="15">
      <c r="A45" s="4" t="s">
        <v>34</v>
      </c>
      <c r="B45" s="11">
        <f t="shared" si="1"/>
        <v>1548.749</v>
      </c>
      <c r="C45" s="11"/>
      <c r="D45" s="11"/>
      <c r="E45" s="11">
        <v>1548.749</v>
      </c>
      <c r="F45" s="11"/>
    </row>
    <row r="46" spans="1:6" ht="15">
      <c r="A46" s="4" t="s">
        <v>35</v>
      </c>
      <c r="B46" s="11">
        <f t="shared" si="1"/>
        <v>1741.62</v>
      </c>
      <c r="C46" s="11"/>
      <c r="D46" s="11"/>
      <c r="E46" s="11">
        <v>1741.62</v>
      </c>
      <c r="F46" s="11"/>
    </row>
    <row r="47" spans="1:6" ht="15">
      <c r="A47" s="4" t="s">
        <v>36</v>
      </c>
      <c r="B47" s="11">
        <f>SUM(C47:F47)</f>
        <v>400.343</v>
      </c>
      <c r="C47" s="11"/>
      <c r="D47" s="11"/>
      <c r="E47" s="11">
        <v>400.343</v>
      </c>
      <c r="F47" s="11"/>
    </row>
    <row r="48" spans="1:6" ht="15">
      <c r="A48" s="4" t="s">
        <v>37</v>
      </c>
      <c r="B48" s="13">
        <f>SUM(C48:F48)</f>
        <v>85166.085</v>
      </c>
      <c r="C48" s="11">
        <v>59967.049</v>
      </c>
      <c r="D48" s="11">
        <v>21096.588</v>
      </c>
      <c r="E48" s="11">
        <v>4102.448</v>
      </c>
      <c r="F48" s="11"/>
    </row>
    <row r="49" spans="1:6" ht="15">
      <c r="A49" s="4" t="s">
        <v>38</v>
      </c>
      <c r="B49" s="13">
        <f>SUM(C49:F49)</f>
        <v>6045.668</v>
      </c>
      <c r="C49" s="11"/>
      <c r="D49" s="11">
        <v>4860.115</v>
      </c>
      <c r="E49" s="11">
        <v>1185.553</v>
      </c>
      <c r="F49" s="11"/>
    </row>
    <row r="50" spans="1:6" ht="15">
      <c r="A50" s="4" t="s">
        <v>39</v>
      </c>
      <c r="B50" s="13">
        <f>SUM(C50:F50)</f>
        <v>408.785</v>
      </c>
      <c r="C50" s="11"/>
      <c r="D50" s="11"/>
      <c r="E50" s="11">
        <v>408.785</v>
      </c>
      <c r="F50" s="11"/>
    </row>
    <row r="51" spans="1:6" ht="15">
      <c r="A51" s="4" t="s">
        <v>40</v>
      </c>
      <c r="B51" s="13">
        <f>SUM(C51:F51)</f>
        <v>2400.54</v>
      </c>
      <c r="C51" s="11"/>
      <c r="D51" s="11"/>
      <c r="E51" s="11">
        <v>2400.54</v>
      </c>
      <c r="F51" s="11"/>
    </row>
    <row r="52" spans="1:6" ht="15">
      <c r="A52" s="4" t="s">
        <v>21</v>
      </c>
      <c r="B52" s="13">
        <f aca="true" t="shared" si="2" ref="B52:B58">SUM(C52:F52)</f>
        <v>260.4</v>
      </c>
      <c r="C52" s="11"/>
      <c r="D52" s="11"/>
      <c r="E52" s="11">
        <v>260.4</v>
      </c>
      <c r="F52" s="11"/>
    </row>
    <row r="53" spans="1:6" ht="15">
      <c r="A53" s="4" t="s">
        <v>52</v>
      </c>
      <c r="B53" s="11">
        <v>395.049</v>
      </c>
      <c r="C53" s="11"/>
      <c r="D53" s="11"/>
      <c r="E53" s="11"/>
      <c r="F53" s="11"/>
    </row>
    <row r="54" spans="1:6" ht="15">
      <c r="A54" s="4" t="s">
        <v>41</v>
      </c>
      <c r="B54" s="11">
        <v>5989.735834</v>
      </c>
      <c r="C54" s="11"/>
      <c r="D54" s="11"/>
      <c r="E54" s="11"/>
      <c r="F54" s="11"/>
    </row>
    <row r="55" spans="1:6" ht="15">
      <c r="A55" s="4" t="s">
        <v>42</v>
      </c>
      <c r="B55" s="11">
        <v>5556.600546</v>
      </c>
      <c r="C55" s="11"/>
      <c r="D55" s="11"/>
      <c r="E55" s="11"/>
      <c r="F55" s="11"/>
    </row>
    <row r="56" spans="1:6" ht="15">
      <c r="A56" s="6" t="s">
        <v>43</v>
      </c>
      <c r="B56" s="14">
        <f t="shared" si="2"/>
        <v>2514.653</v>
      </c>
      <c r="C56" s="12"/>
      <c r="D56" s="12"/>
      <c r="E56" s="12">
        <v>2514.653</v>
      </c>
      <c r="F56" s="12"/>
    </row>
    <row r="57" spans="1:6" ht="15">
      <c r="A57" s="6" t="s">
        <v>51</v>
      </c>
      <c r="B57" s="14">
        <f t="shared" si="2"/>
        <v>1159.5903999999998</v>
      </c>
      <c r="C57" s="12"/>
      <c r="D57" s="12"/>
      <c r="E57" s="12"/>
      <c r="F57" s="12">
        <v>1159.5903999999998</v>
      </c>
    </row>
    <row r="58" spans="1:6" ht="15">
      <c r="A58" s="6" t="s">
        <v>50</v>
      </c>
      <c r="B58" s="14">
        <f t="shared" si="2"/>
        <v>4022.9309999999996</v>
      </c>
      <c r="C58" s="12"/>
      <c r="D58" s="12"/>
      <c r="E58" s="12">
        <v>3906.403</v>
      </c>
      <c r="F58" s="12">
        <v>116.528</v>
      </c>
    </row>
    <row r="59" spans="1:6" ht="15">
      <c r="A59" s="6" t="s">
        <v>44</v>
      </c>
      <c r="B59" s="12">
        <f>SUM(B24,-B26)</f>
        <v>480346.43521999894</v>
      </c>
      <c r="C59" s="11"/>
      <c r="D59" s="11"/>
      <c r="E59" s="11"/>
      <c r="F59" s="11"/>
    </row>
    <row r="60" spans="1:6" ht="15">
      <c r="A60" s="6" t="s">
        <v>45</v>
      </c>
      <c r="B60" s="12">
        <f>B59/B24*100</f>
        <v>19.7421280179179</v>
      </c>
      <c r="C60" s="11"/>
      <c r="D60" s="11"/>
      <c r="E60" s="11"/>
      <c r="F60" s="11"/>
    </row>
  </sheetData>
  <sheetProtection/>
  <mergeCells count="2">
    <mergeCell ref="A1:F1"/>
    <mergeCell ref="A2:E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BereslavskyMS</cp:lastModifiedBy>
  <dcterms:created xsi:type="dcterms:W3CDTF">2013-02-08T07:23:07Z</dcterms:created>
  <dcterms:modified xsi:type="dcterms:W3CDTF">2013-02-08T07:37:20Z</dcterms:modified>
  <cp:category/>
  <cp:version/>
  <cp:contentType/>
  <cp:contentStatus/>
</cp:coreProperties>
</file>