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9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<sst xmlns="http://schemas.openxmlformats.org/spreadsheetml/2006/main" count="47" uniqueCount="42">
  <si>
    <t>Расчет объемов электроэнергии, приобретаемой Исполнителем в целях компенсации потерь в принадлежащих ему сетях за 2011 г.</t>
  </si>
  <si>
    <t>кВт*ч</t>
  </si>
  <si>
    <t>всего</t>
  </si>
  <si>
    <t>ВН</t>
  </si>
  <si>
    <t>СН1</t>
  </si>
  <si>
    <t>СН2</t>
  </si>
  <si>
    <t>НН</t>
  </si>
  <si>
    <t>Филиал "Энергосбыт" ОАО "РЖД"</t>
  </si>
  <si>
    <t>ФКП "Коммунар"</t>
  </si>
  <si>
    <t>ООО "Энергонефть Самара"</t>
  </si>
  <si>
    <t>ООО "УЭС"</t>
  </si>
  <si>
    <t>ФКП "ПГБИП"</t>
  </si>
  <si>
    <t>ООО “БИАКСПЛЕН НК”</t>
  </si>
  <si>
    <t>Самарский ОРТПЦ</t>
  </si>
  <si>
    <t>ЦСКБ-Прогресс</t>
  </si>
  <si>
    <t>ЗАО "Сетевик"</t>
  </si>
  <si>
    <t>ОАО "Новокуйбышевский НПЗ"</t>
  </si>
  <si>
    <t>ЗАО "Квант"</t>
  </si>
  <si>
    <t>ЗАО "Энергоспецстрой"</t>
  </si>
  <si>
    <t>ООО "Тольяттинский Трансформатор"</t>
  </si>
  <si>
    <t>ОАО "Международный аэропорт "Курумоч"</t>
  </si>
  <si>
    <t>Саратовский филиал ООО "Газпром энерго"</t>
  </si>
  <si>
    <t>Прочие ССО</t>
  </si>
  <si>
    <t>Объем переданной ЭЭ</t>
  </si>
  <si>
    <t>ООО "Энерго"</t>
  </si>
  <si>
    <t>ОАО «Авиакор –  авиационный завод»</t>
  </si>
  <si>
    <t>ООО "Самарская энергетическая компания"</t>
  </si>
  <si>
    <t>ООО "СВГК"</t>
  </si>
  <si>
    <t xml:space="preserve">Эл-Транзит Плюс </t>
  </si>
  <si>
    <t>ООО "Объединенная сетевая компания"</t>
  </si>
  <si>
    <t>ООО "Реммаш-Сервис"</t>
  </si>
  <si>
    <t>ЗАО "СГЭС"</t>
  </si>
  <si>
    <t>ООО "Эксплуатационная компания"</t>
  </si>
  <si>
    <t>ЗАО "ЭГС-Самара"</t>
  </si>
  <si>
    <t>ООО "Засамарская сетевая компания"</t>
  </si>
  <si>
    <t>Собственные нужды</t>
  </si>
  <si>
    <t>потери (кВт*ч)</t>
  </si>
  <si>
    <t>потери (%)</t>
  </si>
  <si>
    <t>Поступление в сеть ЗАО "ССК"  в т.ч.:</t>
  </si>
  <si>
    <t xml:space="preserve">ф-л ОАО "МРСК Волги"-"Самарские РС" </t>
  </si>
  <si>
    <t>Отпуск из сети конечным потребителям</t>
  </si>
  <si>
    <t>Отпуск из сети в сети смежных сетевых организаций в т.ч.: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</si>
</sst>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4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left"/>
    </xf>
    <xf numFmtId="0" fontId="6" fillId="0" borderId="10" xfId="0" applyNumberFormat="1" applyFont="1" applyFill="1" applyBorder="1" applyAlignment="1">
      <alignment/>
    </xf>
    <xf numFmtId="3" fontId="5" fillId="0" borderId="10" xfId="58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4">
      <selection activeCell="A26" sqref="A26"/>
    </sheetView>
  </sheetViews>
  <sheetFormatPr defaultColWidth="9.140625" defaultRowHeight="15"/>
  <cols>
    <col min="1" max="1" width="55.140625" style="0" customWidth="1"/>
    <col min="2" max="2" width="15.8515625" style="0" customWidth="1"/>
    <col min="3" max="3" width="14.7109375" style="0" customWidth="1"/>
    <col min="4" max="5" width="13.7109375" style="0" customWidth="1"/>
    <col min="6" max="6" width="14.28125" style="0" customWidth="1"/>
    <col min="7" max="7" width="10.8515625" style="0" bestFit="1" customWidth="1"/>
  </cols>
  <sheetData>
    <row r="1" spans="1:6" ht="41.25" customHeight="1">
      <c r="A1" s="13" t="s">
        <v>0</v>
      </c>
      <c r="B1" s="13"/>
      <c r="C1" s="13"/>
      <c r="D1" s="13"/>
      <c r="E1" s="13"/>
      <c r="F1" s="13"/>
    </row>
    <row r="2" spans="1:6" ht="15">
      <c r="A2" s="14"/>
      <c r="B2" s="14"/>
      <c r="C2" s="14"/>
      <c r="D2" s="14"/>
      <c r="E2" s="14"/>
      <c r="F2" s="1" t="s">
        <v>1</v>
      </c>
    </row>
    <row r="3" spans="1:6" ht="15">
      <c r="A3" s="2"/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5">
      <c r="A4" s="4" t="s">
        <v>38</v>
      </c>
      <c r="B4" s="5">
        <f>SUM(C4:F4)</f>
        <v>2116385044</v>
      </c>
      <c r="C4" s="5">
        <f>SUM(C5:C21)</f>
        <v>1238899548</v>
      </c>
      <c r="D4" s="5">
        <f>SUM(D5:D21)</f>
        <v>247283632</v>
      </c>
      <c r="E4" s="5">
        <f>SUM(E5:E21)</f>
        <v>623357945</v>
      </c>
      <c r="F4" s="5">
        <f>SUM(F5:F21)</f>
        <v>6843919</v>
      </c>
    </row>
    <row r="5" spans="1:6" ht="15">
      <c r="A5" s="2" t="s">
        <v>39</v>
      </c>
      <c r="B5" s="6">
        <f>SUM(C5:F5)</f>
        <v>1642461816</v>
      </c>
      <c r="C5" s="6">
        <v>999908327</v>
      </c>
      <c r="D5" s="6">
        <v>191071004</v>
      </c>
      <c r="E5" s="6">
        <v>445197898</v>
      </c>
      <c r="F5" s="6">
        <v>6284587</v>
      </c>
    </row>
    <row r="6" spans="1:6" ht="15">
      <c r="A6" s="2" t="s">
        <v>7</v>
      </c>
      <c r="B6" s="6">
        <f aca="true" t="shared" si="0" ref="B6:B21">SUM(C6:F6)</f>
        <v>189819909</v>
      </c>
      <c r="C6" s="6">
        <v>187820854</v>
      </c>
      <c r="D6" s="6">
        <v>1806575</v>
      </c>
      <c r="E6" s="6">
        <v>192480</v>
      </c>
      <c r="F6" s="6">
        <v>0</v>
      </c>
    </row>
    <row r="7" spans="1:6" ht="15">
      <c r="A7" s="2" t="s">
        <v>8</v>
      </c>
      <c r="B7" s="6">
        <f t="shared" si="0"/>
        <v>13555680</v>
      </c>
      <c r="C7" s="6">
        <v>0</v>
      </c>
      <c r="D7" s="6">
        <v>13555680</v>
      </c>
      <c r="E7" s="6">
        <v>0</v>
      </c>
      <c r="F7" s="6">
        <v>0</v>
      </c>
    </row>
    <row r="8" spans="1:6" ht="15">
      <c r="A8" s="2" t="s">
        <v>9</v>
      </c>
      <c r="B8" s="6">
        <f t="shared" si="0"/>
        <v>95618372</v>
      </c>
      <c r="C8" s="6">
        <v>35354292</v>
      </c>
      <c r="D8" s="6">
        <v>29980824</v>
      </c>
      <c r="E8" s="6">
        <v>30283256</v>
      </c>
      <c r="F8" s="6">
        <v>0</v>
      </c>
    </row>
    <row r="9" spans="1:6" ht="15">
      <c r="A9" s="2" t="s">
        <v>10</v>
      </c>
      <c r="B9" s="6">
        <f t="shared" si="0"/>
        <v>6646200</v>
      </c>
      <c r="C9" s="6">
        <v>0</v>
      </c>
      <c r="D9" s="6">
        <v>2671200</v>
      </c>
      <c r="E9" s="6">
        <v>3975000</v>
      </c>
      <c r="F9" s="6">
        <v>0</v>
      </c>
    </row>
    <row r="10" spans="1:6" ht="15">
      <c r="A10" s="2" t="s">
        <v>11</v>
      </c>
      <c r="B10" s="6">
        <f t="shared" si="0"/>
        <v>1954849</v>
      </c>
      <c r="C10" s="6">
        <v>0</v>
      </c>
      <c r="D10" s="6">
        <v>0</v>
      </c>
      <c r="E10" s="6">
        <v>1954849</v>
      </c>
      <c r="F10" s="6">
        <v>0</v>
      </c>
    </row>
    <row r="11" spans="1:6" ht="15">
      <c r="A11" s="2" t="s">
        <v>12</v>
      </c>
      <c r="B11" s="6">
        <f t="shared" si="0"/>
        <v>2326998</v>
      </c>
      <c r="C11" s="6">
        <v>2326998</v>
      </c>
      <c r="D11" s="6">
        <v>0</v>
      </c>
      <c r="E11" s="6">
        <v>0</v>
      </c>
      <c r="F11" s="6">
        <v>0</v>
      </c>
    </row>
    <row r="12" spans="1:6" ht="15">
      <c r="A12" s="2" t="s">
        <v>13</v>
      </c>
      <c r="B12" s="6">
        <f t="shared" si="0"/>
        <v>9482220</v>
      </c>
      <c r="C12" s="6">
        <v>8230140</v>
      </c>
      <c r="D12" s="6">
        <v>0</v>
      </c>
      <c r="E12" s="6">
        <v>1252080</v>
      </c>
      <c r="F12" s="6">
        <v>0</v>
      </c>
    </row>
    <row r="13" spans="1:6" ht="15">
      <c r="A13" s="2" t="s">
        <v>14</v>
      </c>
      <c r="B13" s="6">
        <f t="shared" si="0"/>
        <v>514492</v>
      </c>
      <c r="C13" s="6">
        <v>0</v>
      </c>
      <c r="D13" s="6">
        <v>0</v>
      </c>
      <c r="E13" s="6">
        <v>2000</v>
      </c>
      <c r="F13" s="6">
        <v>512492</v>
      </c>
    </row>
    <row r="14" spans="1:6" ht="15">
      <c r="A14" s="2" t="s">
        <v>15</v>
      </c>
      <c r="B14" s="6">
        <f t="shared" si="0"/>
        <v>1309644</v>
      </c>
      <c r="C14" s="6">
        <v>1309644</v>
      </c>
      <c r="D14" s="6">
        <v>0</v>
      </c>
      <c r="E14" s="6">
        <v>0</v>
      </c>
      <c r="F14" s="6">
        <v>0</v>
      </c>
    </row>
    <row r="15" spans="1:6" ht="15">
      <c r="A15" s="2" t="s">
        <v>16</v>
      </c>
      <c r="B15" s="6">
        <f t="shared" si="0"/>
        <v>6903189</v>
      </c>
      <c r="C15" s="6">
        <v>0</v>
      </c>
      <c r="D15" s="6">
        <v>6903189</v>
      </c>
      <c r="E15" s="6">
        <v>0</v>
      </c>
      <c r="F15" s="6">
        <v>0</v>
      </c>
    </row>
    <row r="16" spans="1:6" ht="15">
      <c r="A16" s="2" t="s">
        <v>17</v>
      </c>
      <c r="B16" s="6">
        <f t="shared" si="0"/>
        <v>101570285</v>
      </c>
      <c r="C16" s="6">
        <v>0</v>
      </c>
      <c r="D16" s="6">
        <v>0</v>
      </c>
      <c r="E16" s="6">
        <v>101570285</v>
      </c>
      <c r="F16" s="6">
        <v>0</v>
      </c>
    </row>
    <row r="17" spans="1:6" ht="15">
      <c r="A17" s="2" t="s">
        <v>18</v>
      </c>
      <c r="B17" s="6">
        <f>SUM(C17:F17)</f>
        <v>22207010</v>
      </c>
      <c r="C17" s="6">
        <v>0</v>
      </c>
      <c r="D17" s="6">
        <v>0</v>
      </c>
      <c r="E17" s="6">
        <v>22207010</v>
      </c>
      <c r="F17" s="6">
        <v>0</v>
      </c>
    </row>
    <row r="18" spans="1:6" ht="15">
      <c r="A18" s="2" t="s">
        <v>19</v>
      </c>
      <c r="B18" s="6">
        <f>SUM(C18:F18)</f>
        <v>775638</v>
      </c>
      <c r="C18" s="6">
        <v>0</v>
      </c>
      <c r="D18" s="6">
        <v>0</v>
      </c>
      <c r="E18" s="6">
        <v>775638</v>
      </c>
      <c r="F18" s="6">
        <v>0</v>
      </c>
    </row>
    <row r="19" spans="1:6" ht="15">
      <c r="A19" s="2" t="s">
        <v>20</v>
      </c>
      <c r="B19" s="6">
        <f>SUM(C19:F19)</f>
        <v>3971364</v>
      </c>
      <c r="C19" s="6">
        <v>3949293</v>
      </c>
      <c r="D19" s="6">
        <v>0</v>
      </c>
      <c r="E19" s="6">
        <v>22071</v>
      </c>
      <c r="F19" s="6">
        <v>0</v>
      </c>
    </row>
    <row r="20" spans="1:6" ht="15">
      <c r="A20" s="2" t="s">
        <v>21</v>
      </c>
      <c r="B20" s="6">
        <f>SUM(C20:F20)</f>
        <v>6728375</v>
      </c>
      <c r="C20" s="6">
        <v>0</v>
      </c>
      <c r="D20" s="6">
        <v>0</v>
      </c>
      <c r="E20" s="6">
        <v>6728375</v>
      </c>
      <c r="F20" s="6">
        <v>0</v>
      </c>
    </row>
    <row r="21" spans="1:10" ht="15">
      <c r="A21" s="7" t="s">
        <v>22</v>
      </c>
      <c r="B21" s="6">
        <f t="shared" si="0"/>
        <v>10539003</v>
      </c>
      <c r="C21" s="6">
        <v>0</v>
      </c>
      <c r="D21" s="6">
        <v>1295160</v>
      </c>
      <c r="E21" s="6">
        <v>9197003</v>
      </c>
      <c r="F21" s="6">
        <v>46840</v>
      </c>
      <c r="G21" s="12"/>
      <c r="H21" s="12"/>
      <c r="I21" s="12"/>
      <c r="J21" s="12"/>
    </row>
    <row r="22" spans="1:6" ht="15">
      <c r="A22" s="8"/>
      <c r="B22" s="6"/>
      <c r="C22" s="6">
        <v>0</v>
      </c>
      <c r="D22" s="6">
        <v>0</v>
      </c>
      <c r="E22" s="6">
        <v>0</v>
      </c>
      <c r="F22" s="6">
        <v>0</v>
      </c>
    </row>
    <row r="23" spans="1:6" ht="15">
      <c r="A23" s="4" t="s">
        <v>23</v>
      </c>
      <c r="B23" s="5">
        <f>SUM(B25,B27:B43)</f>
        <v>1626818911</v>
      </c>
      <c r="C23" s="6">
        <v>0</v>
      </c>
      <c r="D23" s="6">
        <v>0</v>
      </c>
      <c r="E23" s="6">
        <v>0</v>
      </c>
      <c r="F23" s="6">
        <v>0</v>
      </c>
    </row>
    <row r="24" spans="1:6" ht="15">
      <c r="A24" s="4"/>
      <c r="B24" s="5"/>
      <c r="C24" s="6">
        <v>0</v>
      </c>
      <c r="D24" s="6">
        <v>0</v>
      </c>
      <c r="E24" s="6">
        <v>0</v>
      </c>
      <c r="F24" s="6">
        <v>0</v>
      </c>
    </row>
    <row r="25" spans="1:6" ht="15">
      <c r="A25" s="2" t="s">
        <v>40</v>
      </c>
      <c r="B25" s="5">
        <f>SUM(C25:F25)</f>
        <v>1117154518</v>
      </c>
      <c r="C25" s="5">
        <v>154164341</v>
      </c>
      <c r="D25" s="5">
        <v>34341218</v>
      </c>
      <c r="E25" s="5">
        <v>308304680</v>
      </c>
      <c r="F25" s="5">
        <v>620344279</v>
      </c>
    </row>
    <row r="26" spans="1:6" ht="15">
      <c r="A26" s="2" t="s">
        <v>41</v>
      </c>
      <c r="B26" s="5">
        <f>SUM(C26:F26)</f>
        <v>502648505</v>
      </c>
      <c r="C26" s="5">
        <f>SUM(C27:C42)</f>
        <v>245301347</v>
      </c>
      <c r="D26" s="5">
        <f>SUM(D27:D42)</f>
        <v>56255606</v>
      </c>
      <c r="E26" s="5">
        <f>SUM(E27:E42)</f>
        <v>200090873</v>
      </c>
      <c r="F26" s="5">
        <f>SUM(F27:F42)</f>
        <v>1000679</v>
      </c>
    </row>
    <row r="27" spans="1:6" ht="15">
      <c r="A27" s="2" t="s">
        <v>39</v>
      </c>
      <c r="B27" s="6">
        <f>SUM(C27:F27)</f>
        <v>316603822</v>
      </c>
      <c r="C27" s="6">
        <v>155102070</v>
      </c>
      <c r="D27" s="6">
        <v>43404184</v>
      </c>
      <c r="E27" s="6">
        <v>117124082</v>
      </c>
      <c r="F27" s="6">
        <v>973486</v>
      </c>
    </row>
    <row r="28" spans="1:6" ht="15">
      <c r="A28" s="2" t="s">
        <v>24</v>
      </c>
      <c r="B28" s="6">
        <f aca="true" t="shared" si="1" ref="B28:B37">SUM(C28:F28)</f>
        <v>8740120</v>
      </c>
      <c r="C28" s="6">
        <v>8740120</v>
      </c>
      <c r="D28" s="6">
        <v>0</v>
      </c>
      <c r="E28" s="6">
        <v>0</v>
      </c>
      <c r="F28" s="6">
        <v>0</v>
      </c>
    </row>
    <row r="29" spans="1:6" ht="15">
      <c r="A29" s="2" t="s">
        <v>25</v>
      </c>
      <c r="B29" s="6">
        <f t="shared" si="1"/>
        <v>13457626</v>
      </c>
      <c r="C29" s="6">
        <v>13457626</v>
      </c>
      <c r="D29" s="6">
        <v>0</v>
      </c>
      <c r="E29" s="6">
        <v>0</v>
      </c>
      <c r="F29" s="6">
        <v>0</v>
      </c>
    </row>
    <row r="30" spans="1:6" ht="15">
      <c r="A30" s="2" t="s">
        <v>26</v>
      </c>
      <c r="B30" s="6">
        <f t="shared" si="1"/>
        <v>449981</v>
      </c>
      <c r="C30" s="6">
        <v>0</v>
      </c>
      <c r="D30" s="6">
        <v>0</v>
      </c>
      <c r="E30" s="6">
        <v>449981</v>
      </c>
      <c r="F30" s="6">
        <v>0</v>
      </c>
    </row>
    <row r="31" spans="1:6" ht="15">
      <c r="A31" s="2" t="s">
        <v>19</v>
      </c>
      <c r="B31" s="6">
        <f t="shared" si="1"/>
        <v>1747771</v>
      </c>
      <c r="C31" s="6">
        <v>0</v>
      </c>
      <c r="D31" s="6">
        <v>0</v>
      </c>
      <c r="E31" s="6">
        <v>1747771</v>
      </c>
      <c r="F31" s="6">
        <v>0</v>
      </c>
    </row>
    <row r="32" spans="1:6" ht="15">
      <c r="A32" s="2" t="s">
        <v>27</v>
      </c>
      <c r="B32" s="6">
        <f t="shared" si="1"/>
        <v>7084695</v>
      </c>
      <c r="C32" s="6">
        <v>7084695</v>
      </c>
      <c r="D32" s="6">
        <v>0</v>
      </c>
      <c r="E32" s="6">
        <v>0</v>
      </c>
      <c r="F32" s="6">
        <v>0</v>
      </c>
    </row>
    <row r="33" spans="1:6" ht="15">
      <c r="A33" s="2" t="s">
        <v>9</v>
      </c>
      <c r="B33" s="6">
        <f t="shared" si="1"/>
        <v>2060072</v>
      </c>
      <c r="C33" s="6">
        <v>0</v>
      </c>
      <c r="D33" s="6">
        <v>0</v>
      </c>
      <c r="E33" s="6">
        <v>2032879</v>
      </c>
      <c r="F33" s="6">
        <v>27193</v>
      </c>
    </row>
    <row r="34" spans="1:6" ht="15">
      <c r="A34" s="2" t="s">
        <v>17</v>
      </c>
      <c r="B34" s="6">
        <f t="shared" si="1"/>
        <v>71622831</v>
      </c>
      <c r="C34" s="6">
        <v>3398202</v>
      </c>
      <c r="D34" s="6">
        <v>0</v>
      </c>
      <c r="E34" s="6">
        <v>68224629</v>
      </c>
      <c r="F34" s="6">
        <v>0</v>
      </c>
    </row>
    <row r="35" spans="1:6" ht="15">
      <c r="A35" s="2" t="s">
        <v>7</v>
      </c>
      <c r="B35" s="6">
        <f t="shared" si="1"/>
        <v>2288390</v>
      </c>
      <c r="C35" s="6">
        <v>2097511</v>
      </c>
      <c r="D35" s="6">
        <v>0</v>
      </c>
      <c r="E35" s="6">
        <v>190879</v>
      </c>
      <c r="F35" s="6">
        <v>0</v>
      </c>
    </row>
    <row r="36" spans="1:6" ht="15">
      <c r="A36" s="2" t="s">
        <v>28</v>
      </c>
      <c r="B36" s="6">
        <f t="shared" si="1"/>
        <v>1556134</v>
      </c>
      <c r="C36" s="6">
        <v>0</v>
      </c>
      <c r="D36" s="6">
        <v>0</v>
      </c>
      <c r="E36" s="6">
        <v>1556134</v>
      </c>
      <c r="F36" s="6">
        <v>0</v>
      </c>
    </row>
    <row r="37" spans="1:6" ht="15">
      <c r="A37" s="2" t="s">
        <v>29</v>
      </c>
      <c r="B37" s="6">
        <f t="shared" si="1"/>
        <v>2789117</v>
      </c>
      <c r="C37" s="6">
        <v>0</v>
      </c>
      <c r="D37" s="6">
        <v>0</v>
      </c>
      <c r="E37" s="6">
        <v>2789117</v>
      </c>
      <c r="F37" s="6">
        <v>0</v>
      </c>
    </row>
    <row r="38" spans="1:6" ht="15">
      <c r="A38" s="2" t="s">
        <v>30</v>
      </c>
      <c r="B38" s="6">
        <f>SUM(C38:F38)</f>
        <v>383286</v>
      </c>
      <c r="C38" s="6">
        <v>0</v>
      </c>
      <c r="D38" s="6">
        <v>0</v>
      </c>
      <c r="E38" s="6">
        <v>383286</v>
      </c>
      <c r="F38" s="6">
        <v>0</v>
      </c>
    </row>
    <row r="39" spans="1:6" ht="15">
      <c r="A39" s="2" t="s">
        <v>31</v>
      </c>
      <c r="B39" s="9">
        <f>SUM(C39:F39)</f>
        <v>70745701</v>
      </c>
      <c r="C39" s="6">
        <v>55421123</v>
      </c>
      <c r="D39" s="6">
        <v>11125044</v>
      </c>
      <c r="E39" s="6">
        <v>4199534</v>
      </c>
      <c r="F39" s="6">
        <v>0</v>
      </c>
    </row>
    <row r="40" spans="1:6" ht="15">
      <c r="A40" s="2" t="s">
        <v>32</v>
      </c>
      <c r="B40" s="9">
        <f>SUM(C40:F40)</f>
        <v>1726378</v>
      </c>
      <c r="C40" s="6">
        <v>0</v>
      </c>
      <c r="D40" s="6">
        <v>1726378</v>
      </c>
      <c r="E40" s="6">
        <v>0</v>
      </c>
      <c r="F40" s="6">
        <v>0</v>
      </c>
    </row>
    <row r="41" spans="1:6" ht="15">
      <c r="A41" s="2" t="s">
        <v>33</v>
      </c>
      <c r="B41" s="9">
        <f>SUM(C41:F41)</f>
        <v>245111</v>
      </c>
      <c r="C41" s="6">
        <v>0</v>
      </c>
      <c r="D41" s="6">
        <v>0</v>
      </c>
      <c r="E41" s="6">
        <v>245111</v>
      </c>
      <c r="F41" s="6">
        <v>0</v>
      </c>
    </row>
    <row r="42" spans="1:6" ht="15">
      <c r="A42" s="2" t="s">
        <v>34</v>
      </c>
      <c r="B42" s="9">
        <f>SUM(C42:F42)</f>
        <v>1147470</v>
      </c>
      <c r="C42" s="6">
        <v>0</v>
      </c>
      <c r="D42" s="6">
        <v>0</v>
      </c>
      <c r="E42" s="6">
        <v>1147470</v>
      </c>
      <c r="F42" s="6"/>
    </row>
    <row r="43" spans="1:6" ht="15">
      <c r="A43" s="2" t="s">
        <v>35</v>
      </c>
      <c r="B43" s="5">
        <v>7015888</v>
      </c>
      <c r="C43" s="5">
        <v>3270486</v>
      </c>
      <c r="D43" s="5">
        <v>295117</v>
      </c>
      <c r="E43" s="5">
        <v>3448321</v>
      </c>
      <c r="F43" s="5">
        <v>1964</v>
      </c>
    </row>
    <row r="44" spans="1:6" ht="15">
      <c r="A44" s="4" t="s">
        <v>36</v>
      </c>
      <c r="B44" s="5">
        <f>SUM(B4,-B23)</f>
        <v>489566133</v>
      </c>
      <c r="C44" s="10"/>
      <c r="D44" s="10"/>
      <c r="E44" s="10"/>
      <c r="F44" s="10"/>
    </row>
    <row r="45" spans="1:6" ht="15">
      <c r="A45" s="4" t="s">
        <v>37</v>
      </c>
      <c r="B45" s="11">
        <f>B44/B4*100</f>
        <v>23.132186384889234</v>
      </c>
      <c r="C45" s="10"/>
      <c r="D45" s="10"/>
      <c r="E45" s="10"/>
      <c r="F45" s="10"/>
    </row>
    <row r="48" spans="5:6" ht="15">
      <c r="E48" s="12"/>
      <c r="F48" s="12"/>
    </row>
    <row r="49" spans="5:6" ht="15">
      <c r="E49" s="12"/>
      <c r="F49" s="12"/>
    </row>
  </sheetData>
  <sheetProtection/>
  <mergeCells count="2">
    <mergeCell ref="A1:F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2012-04-13T10:17:11Z</dcterms:created>
  <dcterms:modified xsi:type="dcterms:W3CDTF">2012-04-13T10:40:09Z</dcterms:modified>
  <cp:category/>
  <cp:version/>
  <cp:contentType/>
  <cp:contentStatus/>
</cp:coreProperties>
</file>